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tabRatio="697" activeTab="0"/>
  </bookViews>
  <sheets>
    <sheet name="実績報告" sheetId="1" r:id="rId1"/>
    <sheet name="収支精算書(見本市出展事業)" sheetId="2" r:id="rId2"/>
  </sheets>
  <definedNames>
    <definedName name="_xlnm.Print_Area" localSheetId="0">'実績報告'!$A$2:$AB$31</definedName>
  </definedNames>
  <calcPr fullCalcOnLoad="1"/>
</workbook>
</file>

<file path=xl/comments2.xml><?xml version="1.0" encoding="utf-8"?>
<comments xmlns="http://schemas.openxmlformats.org/spreadsheetml/2006/main">
  <authors>
    <author>Windows ユーザー</author>
  </authors>
  <commentList>
    <comment ref="B2" authorId="0">
      <text>
        <r>
          <rPr>
            <b/>
            <sz val="16"/>
            <color indexed="10"/>
            <rFont val="MS P ゴシック"/>
            <family val="3"/>
          </rPr>
          <t>黄色部分を入力して下さい。</t>
        </r>
      </text>
    </comment>
  </commentList>
</comments>
</file>

<file path=xl/sharedStrings.xml><?xml version="1.0" encoding="utf-8"?>
<sst xmlns="http://schemas.openxmlformats.org/spreadsheetml/2006/main" count="72" uniqueCount="66">
  <si>
    <t>（支出の部）</t>
  </si>
  <si>
    <t>（収入の部）</t>
  </si>
  <si>
    <t>支　　　　　　　出</t>
  </si>
  <si>
    <t>収　　　　　入</t>
  </si>
  <si>
    <t>区分</t>
  </si>
  <si>
    <t>資金の調達先</t>
  </si>
  <si>
    <t>記</t>
  </si>
  <si>
    <t>２　交付決定額</t>
  </si>
  <si>
    <t>３　精算額</t>
  </si>
  <si>
    <t>４　事業完了年月日</t>
  </si>
  <si>
    <t>円</t>
  </si>
  <si>
    <t>（</t>
  </si>
  <si>
    <t>円×1/2＝</t>
  </si>
  <si>
    <t>１　見本市等名称</t>
  </si>
  <si>
    <t>岡崎ものづくり推進協議会</t>
  </si>
  <si>
    <t>（宛先）岡崎ものづくり推進協議会長</t>
  </si>
  <si>
    <t>区分</t>
  </si>
  <si>
    <t>自己資金</t>
  </si>
  <si>
    <t>借入金</t>
  </si>
  <si>
    <t>補助金</t>
  </si>
  <si>
    <t>その他</t>
  </si>
  <si>
    <t>合計</t>
  </si>
  <si>
    <t>※「交付決定額」及び「精算額」は、消費税及び地方消費税込の金額を記入すること。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</si>
  <si>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</si>
  <si>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</si>
  <si>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</si>
  <si>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</si>
  <si>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</si>
  <si>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</si>
  <si>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</si>
  <si>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円）</t>
  </si>
  <si>
    <t>　岡崎ものづくり支援補助金交付要綱に基づき、関係書類を添えて報告します。</t>
  </si>
  <si>
    <t>会社名：</t>
  </si>
  <si>
    <t>交付申請</t>
  </si>
  <si>
    <t>実績報告</t>
  </si>
  <si>
    <t>補助対象経費の内容</t>
  </si>
  <si>
    <t>交付申請</t>
  </si>
  <si>
    <t>実績報告</t>
  </si>
  <si>
    <t>補助対象経費の内訳</t>
  </si>
  <si>
    <t>小計</t>
  </si>
  <si>
    <t>補助対象経費合計</t>
  </si>
  <si>
    <t>交付決定額</t>
  </si>
  <si>
    <t>精算額</t>
  </si>
  <si>
    <t>交付金額確定額</t>
  </si>
  <si>
    <t>収支精算書(見本市出展事業)</t>
  </si>
  <si>
    <t>見本市等出展料
(小間料)</t>
  </si>
  <si>
    <t>会場
設営費</t>
  </si>
  <si>
    <t>※収入の部の「補助金」は、支出の部の合計（精算額の合計）に補助率（1/2）を乗じた金額を記入すること。
（ただし、千円未満は切り捨て）なお、50万円を超える場合は50万円とする。</t>
  </si>
  <si>
    <r>
      <t>令和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日</t>
    </r>
  </si>
  <si>
    <t>444-0034</t>
  </si>
  <si>
    <t>岡崎市十王町２丁目９番地</t>
  </si>
  <si>
    <t>岡崎市役所株式会社</t>
  </si>
  <si>
    <t>代表取締役</t>
  </si>
  <si>
    <t>岡崎　太郎</t>
  </si>
  <si>
    <t>第６回製造業魅力発信展示会2024　ものづくり部門</t>
  </si>
  <si>
    <r>
      <t>令和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日</t>
    </r>
  </si>
  <si>
    <t>岡崎市役所株式会社</t>
  </si>
  <si>
    <t>小間料(2小間分)</t>
  </si>
  <si>
    <t>角小間指定料</t>
  </si>
  <si>
    <t>パッケージ装飾</t>
  </si>
  <si>
    <t>椅子(４脚)</t>
  </si>
  <si>
    <t>20,000円×２小間×1.1＝440,000円</t>
  </si>
  <si>
    <t>100,000円×1.1＝110,000円</t>
  </si>
  <si>
    <t>160,000円×1.1＝176,000円</t>
  </si>
  <si>
    <t>4,000円×4脚×1.1＝17,600円</t>
  </si>
  <si>
    <t>岡崎ものづくり支援補助金実績報告書(見本市等出展事業)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</si>
</sst>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MS P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b/>
      <sz val="20"/>
      <color indexed="10"/>
      <name val="BIZ UDPゴシック"/>
      <family val="3"/>
    </font>
    <font>
      <b/>
      <sz val="32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38" fontId="46" fillId="0" borderId="10" xfId="48" applyFont="1" applyBorder="1" applyAlignment="1">
      <alignment horizontal="right" vertical="center"/>
    </xf>
    <xf numFmtId="38" fontId="46" fillId="0" borderId="10" xfId="48" applyFont="1" applyBorder="1" applyAlignment="1">
      <alignment horizontal="right" vertical="center" shrinkToFit="1"/>
    </xf>
    <xf numFmtId="38" fontId="29" fillId="0" borderId="0" xfId="48" applyFont="1" applyAlignment="1">
      <alignment vertical="center"/>
    </xf>
    <xf numFmtId="38" fontId="47" fillId="0" borderId="0" xfId="48" applyFont="1" applyAlignment="1">
      <alignment vertical="center"/>
    </xf>
    <xf numFmtId="38" fontId="48" fillId="0" borderId="0" xfId="48" applyFont="1" applyAlignment="1">
      <alignment horizontal="right" vertical="center"/>
    </xf>
    <xf numFmtId="38" fontId="48" fillId="0" borderId="0" xfId="48" applyFont="1" applyAlignment="1">
      <alignment vertical="center"/>
    </xf>
    <xf numFmtId="38" fontId="48" fillId="0" borderId="0" xfId="48" applyFont="1" applyAlignment="1">
      <alignment vertical="center" shrinkToFit="1"/>
    </xf>
    <xf numFmtId="38" fontId="48" fillId="0" borderId="0" xfId="48" applyFont="1" applyAlignment="1">
      <alignment horizontal="left" vertical="center"/>
    </xf>
    <xf numFmtId="38" fontId="48" fillId="0" borderId="11" xfId="48" applyFont="1" applyFill="1" applyBorder="1" applyAlignment="1">
      <alignment vertical="center" textRotation="255"/>
    </xf>
    <xf numFmtId="38" fontId="48" fillId="0" borderId="12" xfId="48" applyFont="1" applyFill="1" applyBorder="1" applyAlignment="1">
      <alignment horizontal="center" vertical="center"/>
    </xf>
    <xf numFmtId="38" fontId="48" fillId="0" borderId="12" xfId="48" applyFont="1" applyBorder="1" applyAlignment="1">
      <alignment horizontal="center" vertical="center" shrinkToFit="1"/>
    </xf>
    <xf numFmtId="38" fontId="48" fillId="0" borderId="12" xfId="48" applyFont="1" applyBorder="1" applyAlignment="1">
      <alignment horizontal="center" vertical="center"/>
    </xf>
    <xf numFmtId="38" fontId="46" fillId="0" borderId="12" xfId="48" applyFont="1" applyFill="1" applyBorder="1" applyAlignment="1">
      <alignment vertical="center"/>
    </xf>
    <xf numFmtId="38" fontId="48" fillId="0" borderId="12" xfId="48" applyFont="1" applyFill="1" applyBorder="1" applyAlignment="1">
      <alignment horizontal="left" vertical="center"/>
    </xf>
    <xf numFmtId="38" fontId="48" fillId="0" borderId="13" xfId="48" applyFont="1" applyFill="1" applyBorder="1" applyAlignment="1">
      <alignment horizontal="left" vertical="center"/>
    </xf>
    <xf numFmtId="38" fontId="48" fillId="0" borderId="0" xfId="48" applyFont="1" applyFill="1" applyBorder="1" applyAlignment="1">
      <alignment vertical="center" textRotation="255"/>
    </xf>
    <xf numFmtId="38" fontId="46" fillId="0" borderId="14" xfId="48" applyFont="1" applyFill="1" applyBorder="1" applyAlignment="1">
      <alignment vertical="center"/>
    </xf>
    <xf numFmtId="38" fontId="48" fillId="0" borderId="15" xfId="48" applyFont="1" applyFill="1" applyBorder="1" applyAlignment="1">
      <alignment horizontal="left" vertical="center"/>
    </xf>
    <xf numFmtId="38" fontId="48" fillId="0" borderId="10" xfId="48" applyFont="1" applyFill="1" applyBorder="1" applyAlignment="1">
      <alignment horizontal="left" vertical="center"/>
    </xf>
    <xf numFmtId="38" fontId="48" fillId="0" borderId="0" xfId="48" applyFont="1" applyFill="1" applyBorder="1" applyAlignment="1">
      <alignment horizontal="center" vertical="center"/>
    </xf>
    <xf numFmtId="38" fontId="48" fillId="0" borderId="0" xfId="48" applyFont="1" applyFill="1" applyBorder="1" applyAlignment="1">
      <alignment horizontal="center" vertical="center" shrinkToFit="1"/>
    </xf>
    <xf numFmtId="38" fontId="48" fillId="0" borderId="0" xfId="48" applyFont="1" applyFill="1" applyBorder="1" applyAlignment="1">
      <alignment horizontal="right" vertical="center"/>
    </xf>
    <xf numFmtId="38" fontId="48" fillId="0" borderId="0" xfId="48" applyFont="1" applyFill="1" applyBorder="1" applyAlignment="1">
      <alignment horizontal="left" vertical="center"/>
    </xf>
    <xf numFmtId="38" fontId="48" fillId="0" borderId="11" xfId="48" applyFont="1" applyBorder="1" applyAlignment="1">
      <alignment vertical="center" textRotation="255"/>
    </xf>
    <xf numFmtId="38" fontId="48" fillId="0" borderId="16" xfId="48" applyFont="1" applyBorder="1" applyAlignment="1">
      <alignment horizontal="center" vertical="center"/>
    </xf>
    <xf numFmtId="38" fontId="48" fillId="0" borderId="12" xfId="48" applyFont="1" applyBorder="1" applyAlignment="1">
      <alignment horizontal="center" vertical="center" wrapText="1" shrinkToFit="1"/>
    </xf>
    <xf numFmtId="38" fontId="48" fillId="0" borderId="0" xfId="48" applyFont="1" applyBorder="1" applyAlignment="1">
      <alignment vertical="center" textRotation="255"/>
    </xf>
    <xf numFmtId="38" fontId="46" fillId="33" borderId="12" xfId="48" applyFont="1" applyFill="1" applyBorder="1" applyAlignment="1">
      <alignment vertical="center" shrinkToFit="1"/>
    </xf>
    <xf numFmtId="38" fontId="48" fillId="33" borderId="12" xfId="48" applyFont="1" applyFill="1" applyBorder="1" applyAlignment="1">
      <alignment horizontal="left" vertical="center"/>
    </xf>
    <xf numFmtId="38" fontId="48" fillId="33" borderId="12" xfId="48" applyFont="1" applyFill="1" applyBorder="1" applyAlignment="1">
      <alignment vertical="center" shrinkToFit="1"/>
    </xf>
    <xf numFmtId="38" fontId="46" fillId="33" borderId="12" xfId="48" applyFont="1" applyFill="1" applyBorder="1" applyAlignment="1">
      <alignment vertical="center"/>
    </xf>
    <xf numFmtId="38" fontId="48" fillId="0" borderId="12" xfId="48" applyFont="1" applyFill="1" applyBorder="1" applyAlignment="1">
      <alignment horizontal="center" vertical="center" shrinkToFit="1"/>
    </xf>
    <xf numFmtId="38" fontId="46" fillId="0" borderId="12" xfId="48" applyFont="1" applyFill="1" applyBorder="1" applyAlignment="1">
      <alignment vertical="center" shrinkToFit="1"/>
    </xf>
    <xf numFmtId="38" fontId="48" fillId="0" borderId="0" xfId="48" applyFont="1" applyFill="1" applyAlignment="1">
      <alignment vertical="center"/>
    </xf>
    <xf numFmtId="38" fontId="46" fillId="0" borderId="13" xfId="48" applyFont="1" applyFill="1" applyBorder="1" applyAlignment="1">
      <alignment vertical="center"/>
    </xf>
    <xf numFmtId="38" fontId="46" fillId="0" borderId="10" xfId="48" applyFont="1" applyFill="1" applyBorder="1" applyAlignment="1">
      <alignment vertical="center"/>
    </xf>
    <xf numFmtId="38" fontId="48" fillId="0" borderId="0" xfId="48" applyFont="1" applyBorder="1" applyAlignment="1">
      <alignment vertical="center"/>
    </xf>
    <xf numFmtId="38" fontId="29" fillId="0" borderId="0" xfId="48" applyFont="1" applyBorder="1" applyAlignment="1">
      <alignment vertical="center"/>
    </xf>
    <xf numFmtId="38" fontId="29" fillId="0" borderId="0" xfId="48" applyFont="1" applyAlignment="1">
      <alignment vertical="center" shrinkToFit="1"/>
    </xf>
    <xf numFmtId="38" fontId="29" fillId="0" borderId="0" xfId="48" applyFont="1" applyAlignment="1">
      <alignment horizontal="right" vertical="center"/>
    </xf>
    <xf numFmtId="38" fontId="29" fillId="0" borderId="0" xfId="48" applyFont="1" applyAlignment="1">
      <alignment horizontal="left" vertical="center"/>
    </xf>
    <xf numFmtId="38" fontId="49" fillId="0" borderId="0" xfId="48" applyFont="1" applyAlignment="1">
      <alignment vertical="center"/>
    </xf>
    <xf numFmtId="38" fontId="49" fillId="0" borderId="0" xfId="48" applyFont="1" applyBorder="1" applyAlignment="1">
      <alignment vertical="center"/>
    </xf>
    <xf numFmtId="38" fontId="49" fillId="0" borderId="0" xfId="48" applyFont="1" applyBorder="1" applyAlignment="1">
      <alignment horizontal="center" vertical="center" shrinkToFit="1"/>
    </xf>
    <xf numFmtId="38" fontId="49" fillId="0" borderId="0" xfId="48" applyFont="1" applyAlignment="1">
      <alignment vertical="center"/>
    </xf>
    <xf numFmtId="38" fontId="49" fillId="0" borderId="0" xfId="48" applyFont="1" applyAlignment="1">
      <alignment horizontal="left" vertical="center"/>
    </xf>
    <xf numFmtId="38" fontId="49" fillId="0" borderId="0" xfId="48" applyFont="1" applyBorder="1" applyAlignment="1">
      <alignment vertical="center" wrapText="1"/>
    </xf>
    <xf numFmtId="38" fontId="48" fillId="33" borderId="13" xfId="48" applyFont="1" applyFill="1" applyBorder="1" applyAlignment="1">
      <alignment horizontal="left" vertical="center"/>
    </xf>
    <xf numFmtId="38" fontId="48" fillId="33" borderId="10" xfId="48" applyFont="1" applyFill="1" applyBorder="1" applyAlignment="1">
      <alignment horizontal="left" vertical="center"/>
    </xf>
    <xf numFmtId="38" fontId="50" fillId="0" borderId="0" xfId="48" applyFont="1" applyAlignment="1">
      <alignment vertical="center"/>
    </xf>
    <xf numFmtId="38" fontId="50" fillId="0" borderId="17" xfId="48" applyFont="1" applyBorder="1" applyAlignment="1">
      <alignment vertical="center"/>
    </xf>
    <xf numFmtId="0" fontId="50" fillId="33" borderId="12" xfId="0" applyFont="1" applyFill="1" applyBorder="1" applyAlignment="1">
      <alignment vertical="center" shrinkToFit="1"/>
    </xf>
    <xf numFmtId="0" fontId="50" fillId="33" borderId="12" xfId="0" applyFont="1" applyFill="1" applyBorder="1" applyAlignment="1">
      <alignment horizontal="left" vertical="center" shrinkToFit="1"/>
    </xf>
    <xf numFmtId="181" fontId="50" fillId="33" borderId="12" xfId="0" applyNumberFormat="1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left" vertical="center"/>
    </xf>
    <xf numFmtId="38" fontId="50" fillId="33" borderId="12" xfId="48" applyFont="1" applyFill="1" applyBorder="1" applyAlignment="1">
      <alignment vertical="center" shrinkToFit="1"/>
    </xf>
    <xf numFmtId="38" fontId="51" fillId="33" borderId="13" xfId="48" applyFont="1" applyFill="1" applyBorder="1" applyAlignment="1">
      <alignment vertical="center"/>
    </xf>
    <xf numFmtId="38" fontId="51" fillId="33" borderId="10" xfId="48" applyFont="1" applyFill="1" applyBorder="1" applyAlignment="1">
      <alignment vertical="center"/>
    </xf>
    <xf numFmtId="38" fontId="51" fillId="33" borderId="0" xfId="48" applyFont="1" applyFill="1" applyAlignment="1">
      <alignment horizontal="left" vertical="center"/>
    </xf>
    <xf numFmtId="38" fontId="49" fillId="0" borderId="0" xfId="48" applyFont="1" applyAlignment="1">
      <alignment horizontal="center" vertical="center"/>
    </xf>
    <xf numFmtId="38" fontId="50" fillId="0" borderId="18" xfId="48" applyFont="1" applyBorder="1" applyAlignment="1">
      <alignment horizontal="left" vertical="center" wrapText="1"/>
    </xf>
    <xf numFmtId="38" fontId="52" fillId="0" borderId="0" xfId="48" applyFont="1" applyAlignment="1">
      <alignment horizontal="right" vertical="center"/>
    </xf>
    <xf numFmtId="38" fontId="49" fillId="0" borderId="0" xfId="48" applyFont="1" applyAlignment="1">
      <alignment horizontal="right" vertical="center"/>
    </xf>
    <xf numFmtId="38" fontId="52" fillId="0" borderId="0" xfId="48" applyFont="1" applyAlignment="1">
      <alignment vertical="center"/>
    </xf>
    <xf numFmtId="38" fontId="50" fillId="0" borderId="17" xfId="48" applyFont="1" applyBorder="1" applyAlignment="1">
      <alignment horizontal="left" vertical="center"/>
    </xf>
    <xf numFmtId="38" fontId="52" fillId="0" borderId="0" xfId="48" applyFont="1" applyAlignment="1">
      <alignment horizontal="center" vertical="center"/>
    </xf>
    <xf numFmtId="38" fontId="50" fillId="0" borderId="0" xfId="48" applyFont="1" applyBorder="1" applyAlignment="1">
      <alignment horizontal="left" vertical="center"/>
    </xf>
    <xf numFmtId="38" fontId="50" fillId="0" borderId="19" xfId="48" applyFont="1" applyBorder="1" applyAlignment="1">
      <alignment horizontal="left" vertical="center"/>
    </xf>
    <xf numFmtId="38" fontId="29" fillId="0" borderId="0" xfId="48" applyFont="1" applyAlignment="1">
      <alignment horizontal="left" vertical="top" wrapText="1"/>
    </xf>
    <xf numFmtId="38" fontId="48" fillId="0" borderId="16" xfId="48" applyFont="1" applyFill="1" applyBorder="1" applyAlignment="1">
      <alignment horizontal="center" vertical="center"/>
    </xf>
    <xf numFmtId="38" fontId="48" fillId="0" borderId="12" xfId="48" applyFont="1" applyFill="1" applyBorder="1" applyAlignment="1">
      <alignment horizontal="center" vertical="center"/>
    </xf>
    <xf numFmtId="38" fontId="29" fillId="0" borderId="13" xfId="48" applyFont="1" applyFill="1" applyBorder="1" applyAlignment="1">
      <alignment horizontal="center" vertical="center" wrapText="1"/>
    </xf>
    <xf numFmtId="38" fontId="29" fillId="0" borderId="20" xfId="48" applyFont="1" applyFill="1" applyBorder="1" applyAlignment="1">
      <alignment horizontal="center" vertical="center" wrapText="1"/>
    </xf>
    <xf numFmtId="38" fontId="29" fillId="0" borderId="10" xfId="48" applyFont="1" applyFill="1" applyBorder="1" applyAlignment="1">
      <alignment horizontal="center" vertical="center" wrapText="1"/>
    </xf>
    <xf numFmtId="38" fontId="48" fillId="0" borderId="21" xfId="48" applyFont="1" applyFill="1" applyBorder="1" applyAlignment="1">
      <alignment horizontal="center" vertical="center"/>
    </xf>
    <xf numFmtId="38" fontId="48" fillId="0" borderId="22" xfId="48" applyFont="1" applyFill="1" applyBorder="1" applyAlignment="1">
      <alignment horizontal="center" vertical="center"/>
    </xf>
    <xf numFmtId="38" fontId="48" fillId="0" borderId="0" xfId="48" applyFont="1" applyFill="1" applyBorder="1" applyAlignment="1">
      <alignment horizontal="center" vertical="center"/>
    </xf>
    <xf numFmtId="38" fontId="48" fillId="0" borderId="11" xfId="48" applyFont="1" applyFill="1" applyBorder="1" applyAlignment="1">
      <alignment horizontal="center" vertical="center"/>
    </xf>
    <xf numFmtId="38" fontId="29" fillId="0" borderId="0" xfId="48" applyFont="1" applyBorder="1" applyAlignment="1">
      <alignment horizontal="left" vertical="center"/>
    </xf>
    <xf numFmtId="38" fontId="47" fillId="0" borderId="0" xfId="48" applyFont="1" applyAlignment="1">
      <alignment horizontal="center" vertical="center"/>
    </xf>
    <xf numFmtId="38" fontId="48" fillId="0" borderId="13" xfId="48" applyFont="1" applyFill="1" applyBorder="1" applyAlignment="1">
      <alignment horizontal="center" vertical="center"/>
    </xf>
    <xf numFmtId="38" fontId="48" fillId="0" borderId="23" xfId="48" applyFont="1" applyFill="1" applyBorder="1" applyAlignment="1">
      <alignment horizontal="center" vertical="center"/>
    </xf>
    <xf numFmtId="38" fontId="48" fillId="0" borderId="14" xfId="48" applyFont="1" applyFill="1" applyBorder="1" applyAlignment="1">
      <alignment horizontal="center" vertical="center"/>
    </xf>
    <xf numFmtId="38" fontId="48" fillId="0" borderId="24" xfId="48" applyFont="1" applyFill="1" applyBorder="1" applyAlignment="1">
      <alignment horizontal="center" vertical="center"/>
    </xf>
    <xf numFmtId="38" fontId="48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171450</xdr:rowOff>
    </xdr:from>
    <xdr:to>
      <xdr:col>5</xdr:col>
      <xdr:colOff>95250</xdr:colOff>
      <xdr:row>2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419100"/>
          <a:ext cx="1038225" cy="533400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257175</xdr:rowOff>
    </xdr:from>
    <xdr:to>
      <xdr:col>2</xdr:col>
      <xdr:colOff>723900</xdr:colOff>
      <xdr:row>0</xdr:row>
      <xdr:rowOff>952500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257175"/>
          <a:ext cx="1809750" cy="695325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AC28"/>
  <sheetViews>
    <sheetView tabSelected="1" view="pageBreakPreview" zoomScaleSheetLayoutView="100" zoomScalePageLayoutView="0" workbookViewId="0" topLeftCell="A1">
      <selection activeCell="T8" sqref="T8"/>
    </sheetView>
  </sheetViews>
  <sheetFormatPr defaultColWidth="3.125" defaultRowHeight="19.5" customHeight="1"/>
  <cols>
    <col min="1" max="16384" width="3.125" style="42" customWidth="1"/>
  </cols>
  <sheetData>
    <row r="2" spans="19:29" ht="37.5" customHeight="1">
      <c r="S2" s="43"/>
      <c r="T2" s="43"/>
      <c r="U2" s="43"/>
      <c r="V2" s="43"/>
      <c r="W2" s="43"/>
      <c r="X2" s="43"/>
      <c r="Y2" s="43"/>
      <c r="Z2" s="43"/>
      <c r="AA2" s="43"/>
      <c r="AB2" s="43"/>
      <c r="AC2" s="47"/>
    </row>
    <row r="3" spans="20:26" ht="27.75" customHeight="1">
      <c r="T3" s="44"/>
      <c r="U3" s="44"/>
      <c r="V3" s="44"/>
      <c r="W3" s="44"/>
      <c r="X3" s="44"/>
      <c r="Y3" s="44"/>
      <c r="Z3" s="44"/>
    </row>
    <row r="4" spans="2:29" ht="19.5" customHeight="1">
      <c r="B4" s="66" t="s">
        <v>65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6" spans="19:27" ht="19.5" customHeight="1">
      <c r="S6" s="45"/>
      <c r="T6" s="63" t="s">
        <v>48</v>
      </c>
      <c r="U6" s="63"/>
      <c r="V6" s="63"/>
      <c r="W6" s="63"/>
      <c r="X6" s="63"/>
      <c r="Y6" s="63"/>
      <c r="Z6" s="63"/>
      <c r="AA6" s="63"/>
    </row>
    <row r="8" ht="19.5" customHeight="1">
      <c r="C8" s="42" t="s">
        <v>15</v>
      </c>
    </row>
    <row r="10" spans="13:28" ht="19.5" customHeight="1">
      <c r="M10" s="43" t="s">
        <v>24</v>
      </c>
      <c r="O10" s="43"/>
      <c r="P10" s="43"/>
      <c r="Q10" s="42" t="s">
        <v>25</v>
      </c>
      <c r="R10" s="67" t="s">
        <v>49</v>
      </c>
      <c r="S10" s="67"/>
      <c r="T10" s="67"/>
      <c r="U10" s="67"/>
      <c r="V10" s="50"/>
      <c r="W10" s="50"/>
      <c r="X10" s="50"/>
      <c r="Y10" s="50"/>
      <c r="Z10" s="50"/>
      <c r="AA10" s="50"/>
      <c r="AB10" s="50"/>
    </row>
    <row r="11" spans="13:28" ht="19.5" customHeight="1">
      <c r="M11" s="43" t="s">
        <v>26</v>
      </c>
      <c r="O11" s="43"/>
      <c r="P11" s="43"/>
      <c r="Q11" s="68" t="s">
        <v>50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3:28" ht="19.5" customHeight="1">
      <c r="M12" s="43" t="s">
        <v>27</v>
      </c>
      <c r="O12" s="43"/>
      <c r="P12" s="43"/>
      <c r="Q12" s="65" t="s">
        <v>51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3:28" ht="19.5" customHeight="1">
      <c r="M13" s="43" t="s">
        <v>28</v>
      </c>
      <c r="O13" s="43"/>
      <c r="P13" s="43"/>
      <c r="Q13" s="65" t="s">
        <v>52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3:28" ht="19.5" customHeight="1">
      <c r="M14" s="43" t="s">
        <v>29</v>
      </c>
      <c r="O14" s="43"/>
      <c r="P14" s="43"/>
      <c r="Q14" s="65" t="s">
        <v>53</v>
      </c>
      <c r="R14" s="65"/>
      <c r="S14" s="65"/>
      <c r="T14" s="65"/>
      <c r="U14" s="65"/>
      <c r="V14" s="65"/>
      <c r="W14" s="65"/>
      <c r="X14" s="65"/>
      <c r="Y14" s="65"/>
      <c r="Z14" s="65"/>
      <c r="AA14" s="51"/>
      <c r="AB14" s="51"/>
    </row>
    <row r="15" spans="19:27" ht="19.5" customHeight="1">
      <c r="S15" s="45"/>
      <c r="T15" s="45"/>
      <c r="U15" s="45"/>
      <c r="V15" s="45"/>
      <c r="W15" s="45"/>
      <c r="X15" s="45"/>
      <c r="Y15" s="45"/>
      <c r="Z15" s="45"/>
      <c r="AA15" s="45"/>
    </row>
    <row r="16" spans="2:29" ht="19.5" customHeight="1">
      <c r="B16" s="46" t="s">
        <v>31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8" spans="3:28" ht="19.5" customHeight="1">
      <c r="C18" s="60" t="s">
        <v>6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20" spans="3:29" ht="19.5" customHeight="1">
      <c r="C20" s="42" t="s">
        <v>13</v>
      </c>
      <c r="H20" s="47"/>
      <c r="I20" s="43"/>
      <c r="J20" s="61" t="s">
        <v>54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43"/>
    </row>
    <row r="22" spans="3:25" ht="19.5" customHeight="1">
      <c r="C22" s="42" t="s">
        <v>7</v>
      </c>
      <c r="J22" s="45"/>
      <c r="K22" s="62">
        <f>'収支精算書(見本市出展事業)'!D26</f>
        <v>371000</v>
      </c>
      <c r="L22" s="62"/>
      <c r="M22" s="62"/>
      <c r="N22" s="62"/>
      <c r="O22" s="62"/>
      <c r="P22" s="62"/>
      <c r="Q22" s="62"/>
      <c r="R22" s="42" t="s">
        <v>10</v>
      </c>
      <c r="T22" s="45" t="s">
        <v>23</v>
      </c>
      <c r="U22" s="45"/>
      <c r="V22" s="45"/>
      <c r="W22" s="45"/>
      <c r="X22" s="45"/>
      <c r="Y22" s="45"/>
    </row>
    <row r="23" spans="7:25" ht="19.5" customHeight="1">
      <c r="G23" s="42" t="s">
        <v>11</v>
      </c>
      <c r="H23" s="62">
        <f>'収支精算書(見本市出展事業)'!D24</f>
        <v>743600</v>
      </c>
      <c r="I23" s="62"/>
      <c r="J23" s="62"/>
      <c r="K23" s="62"/>
      <c r="L23" s="42" t="s">
        <v>12</v>
      </c>
      <c r="N23" s="45"/>
      <c r="O23" s="64">
        <f>H23*1/2</f>
        <v>371800</v>
      </c>
      <c r="P23" s="64"/>
      <c r="Q23" s="64"/>
      <c r="R23" s="64"/>
      <c r="S23" s="42" t="s">
        <v>30</v>
      </c>
      <c r="U23" s="45"/>
      <c r="V23" s="46"/>
      <c r="W23" s="46"/>
      <c r="X23" s="46"/>
      <c r="Y23" s="46"/>
    </row>
    <row r="25" spans="3:25" ht="19.5" customHeight="1">
      <c r="C25" s="42" t="s">
        <v>8</v>
      </c>
      <c r="J25" s="45"/>
      <c r="K25" s="62">
        <f>'収支精算書(見本市出展事業)'!E26</f>
        <v>371000</v>
      </c>
      <c r="L25" s="62"/>
      <c r="M25" s="62"/>
      <c r="N25" s="62"/>
      <c r="O25" s="62"/>
      <c r="P25" s="62"/>
      <c r="Q25" s="62"/>
      <c r="R25" s="42" t="s">
        <v>10</v>
      </c>
      <c r="T25" s="45" t="s">
        <v>23</v>
      </c>
      <c r="U25" s="45"/>
      <c r="V25" s="45"/>
      <c r="W25" s="45"/>
      <c r="X25" s="45"/>
      <c r="Y25" s="45"/>
    </row>
    <row r="26" spans="7:25" ht="19.5" customHeight="1">
      <c r="G26" s="42" t="s">
        <v>11</v>
      </c>
      <c r="H26" s="62">
        <f>'収支精算書(見本市出展事業)'!E24</f>
        <v>743600</v>
      </c>
      <c r="I26" s="62"/>
      <c r="J26" s="62"/>
      <c r="K26" s="62"/>
      <c r="L26" s="42" t="s">
        <v>12</v>
      </c>
      <c r="N26" s="45"/>
      <c r="O26" s="64">
        <f>H26*1/2</f>
        <v>371800</v>
      </c>
      <c r="P26" s="64"/>
      <c r="Q26" s="64"/>
      <c r="R26" s="64"/>
      <c r="S26" s="42" t="s">
        <v>30</v>
      </c>
      <c r="U26" s="45"/>
      <c r="V26" s="46"/>
      <c r="W26" s="46"/>
      <c r="X26" s="46"/>
      <c r="Y26" s="46"/>
    </row>
    <row r="28" spans="3:17" ht="19.5" customHeight="1">
      <c r="C28" s="42" t="s">
        <v>9</v>
      </c>
      <c r="J28" s="63" t="s">
        <v>55</v>
      </c>
      <c r="K28" s="63"/>
      <c r="L28" s="63"/>
      <c r="M28" s="63"/>
      <c r="N28" s="63"/>
      <c r="O28" s="63"/>
      <c r="P28" s="63"/>
      <c r="Q28" s="63"/>
    </row>
  </sheetData>
  <sheetProtection/>
  <mergeCells count="16">
    <mergeCell ref="Q13:AB13"/>
    <mergeCell ref="Q14:Z14"/>
    <mergeCell ref="H23:K23"/>
    <mergeCell ref="B4:AC4"/>
    <mergeCell ref="T6:AA6"/>
    <mergeCell ref="R10:U10"/>
    <mergeCell ref="Q11:AB11"/>
    <mergeCell ref="Q12:AB12"/>
    <mergeCell ref="C18:AB18"/>
    <mergeCell ref="J20:AB20"/>
    <mergeCell ref="K22:Q22"/>
    <mergeCell ref="K25:Q25"/>
    <mergeCell ref="J28:Q28"/>
    <mergeCell ref="O23:R23"/>
    <mergeCell ref="H26:K26"/>
    <mergeCell ref="O26:R26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view="pageBreakPreview" zoomScale="59" zoomScaleSheetLayoutView="59" zoomScalePageLayoutView="0" workbookViewId="0" topLeftCell="A1">
      <selection activeCell="I6" sqref="I6"/>
    </sheetView>
  </sheetViews>
  <sheetFormatPr defaultColWidth="9.00390625" defaultRowHeight="13.5"/>
  <cols>
    <col min="1" max="1" width="2.50390625" style="3" customWidth="1"/>
    <col min="2" max="2" width="14.875" style="3" customWidth="1"/>
    <col min="3" max="3" width="24.75390625" style="39" customWidth="1"/>
    <col min="4" max="4" width="22.625" style="39" customWidth="1"/>
    <col min="5" max="5" width="26.875" style="40" customWidth="1"/>
    <col min="6" max="6" width="38.375" style="8" customWidth="1"/>
    <col min="7" max="7" width="4.875" style="3" customWidth="1"/>
    <col min="8" max="16384" width="9.00390625" style="3" customWidth="1"/>
  </cols>
  <sheetData>
    <row r="1" ht="85.5" customHeight="1"/>
    <row r="2" spans="2:6" ht="19.5" customHeight="1">
      <c r="B2" s="80" t="s">
        <v>44</v>
      </c>
      <c r="C2" s="80"/>
      <c r="D2" s="80"/>
      <c r="E2" s="80"/>
      <c r="F2" s="80"/>
    </row>
    <row r="3" spans="2:6" ht="19.5" customHeight="1">
      <c r="B3" s="80"/>
      <c r="C3" s="80"/>
      <c r="D3" s="80"/>
      <c r="E3" s="80"/>
      <c r="F3" s="80"/>
    </row>
    <row r="4" spans="1:6" ht="26.25" customHeight="1">
      <c r="A4" s="4"/>
      <c r="B4" s="4"/>
      <c r="C4" s="4"/>
      <c r="D4" s="4"/>
      <c r="E4" s="5" t="s">
        <v>32</v>
      </c>
      <c r="F4" s="59" t="s">
        <v>56</v>
      </c>
    </row>
    <row r="5" spans="1:16" ht="19.5" customHeight="1">
      <c r="A5" s="6" t="s">
        <v>1</v>
      </c>
      <c r="B5" s="6"/>
      <c r="C5" s="7"/>
      <c r="D5" s="7"/>
      <c r="E5" s="5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7.75" customHeight="1">
      <c r="A6" s="9" t="s">
        <v>3</v>
      </c>
      <c r="B6" s="70" t="s">
        <v>16</v>
      </c>
      <c r="C6" s="71"/>
      <c r="D6" s="10" t="s">
        <v>33</v>
      </c>
      <c r="E6" s="11" t="s">
        <v>34</v>
      </c>
      <c r="F6" s="12" t="s">
        <v>5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.75" customHeight="1">
      <c r="A7" s="9"/>
      <c r="B7" s="70" t="s">
        <v>17</v>
      </c>
      <c r="C7" s="71"/>
      <c r="D7" s="13">
        <f>D24-D9-D8-D10</f>
        <v>372600</v>
      </c>
      <c r="E7" s="13">
        <f>E24-E9-E8-E10</f>
        <v>372600</v>
      </c>
      <c r="F7" s="14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7.75" customHeight="1" thickBot="1">
      <c r="A8" s="9"/>
      <c r="B8" s="76" t="s">
        <v>18</v>
      </c>
      <c r="C8" s="81"/>
      <c r="D8" s="57">
        <v>0</v>
      </c>
      <c r="E8" s="57">
        <v>0</v>
      </c>
      <c r="F8" s="4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7.75" customHeight="1" thickBot="1">
      <c r="A9" s="16"/>
      <c r="B9" s="82" t="s">
        <v>19</v>
      </c>
      <c r="C9" s="83"/>
      <c r="D9" s="17">
        <f>D26</f>
        <v>371000</v>
      </c>
      <c r="E9" s="17">
        <f>F26</f>
        <v>371000</v>
      </c>
      <c r="F9" s="18" t="s">
        <v>14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7.75" customHeight="1">
      <c r="A10" s="9"/>
      <c r="B10" s="84" t="s">
        <v>20</v>
      </c>
      <c r="C10" s="85"/>
      <c r="D10" s="58">
        <v>0</v>
      </c>
      <c r="E10" s="58">
        <v>0</v>
      </c>
      <c r="F10" s="49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7.75" customHeight="1">
      <c r="A11" s="9"/>
      <c r="B11" s="70" t="s">
        <v>21</v>
      </c>
      <c r="C11" s="71"/>
      <c r="D11" s="13">
        <f>SUM(D7:D10)</f>
        <v>743600</v>
      </c>
      <c r="E11" s="13">
        <f>SUM(E7:E10)</f>
        <v>743600</v>
      </c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9.5" customHeight="1">
      <c r="A12" s="16"/>
      <c r="B12" s="20"/>
      <c r="C12" s="21"/>
      <c r="D12" s="21"/>
      <c r="E12" s="22"/>
      <c r="F12" s="23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>
      <c r="A13" s="6" t="s">
        <v>0</v>
      </c>
      <c r="B13" s="6"/>
      <c r="C13" s="7"/>
      <c r="D13" s="7"/>
      <c r="E13" s="5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48" customHeight="1">
      <c r="A14" s="24" t="s">
        <v>2</v>
      </c>
      <c r="B14" s="25" t="s">
        <v>4</v>
      </c>
      <c r="C14" s="26" t="s">
        <v>35</v>
      </c>
      <c r="D14" s="11" t="s">
        <v>36</v>
      </c>
      <c r="E14" s="11" t="s">
        <v>37</v>
      </c>
      <c r="F14" s="12" t="s">
        <v>38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27" customHeight="1">
      <c r="A15" s="27"/>
      <c r="B15" s="72" t="s">
        <v>45</v>
      </c>
      <c r="C15" s="52" t="s">
        <v>57</v>
      </c>
      <c r="D15" s="54">
        <v>440000</v>
      </c>
      <c r="E15" s="56">
        <v>440000</v>
      </c>
      <c r="F15" s="55" t="s">
        <v>61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7" customHeight="1">
      <c r="A16" s="27"/>
      <c r="B16" s="73"/>
      <c r="C16" s="52" t="s">
        <v>58</v>
      </c>
      <c r="D16" s="54">
        <v>110000</v>
      </c>
      <c r="E16" s="56">
        <v>110000</v>
      </c>
      <c r="F16" s="55" t="s">
        <v>62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27" customHeight="1">
      <c r="A17" s="27"/>
      <c r="B17" s="73"/>
      <c r="C17" s="30"/>
      <c r="D17" s="28"/>
      <c r="E17" s="31"/>
      <c r="F17" s="29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7" customHeight="1">
      <c r="A18" s="27"/>
      <c r="B18" s="74"/>
      <c r="C18" s="32" t="s">
        <v>39</v>
      </c>
      <c r="D18" s="13">
        <f>SUM(D15:D17)</f>
        <v>550000</v>
      </c>
      <c r="E18" s="13">
        <f>SUM(E15:E17)</f>
        <v>550000</v>
      </c>
      <c r="F18" s="14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7" customHeight="1">
      <c r="A19" s="27"/>
      <c r="B19" s="72" t="s">
        <v>46</v>
      </c>
      <c r="C19" s="53" t="s">
        <v>59</v>
      </c>
      <c r="D19" s="54">
        <v>176000</v>
      </c>
      <c r="E19" s="56">
        <v>176000</v>
      </c>
      <c r="F19" s="55" t="s">
        <v>63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7" customHeight="1">
      <c r="A20" s="27"/>
      <c r="B20" s="73"/>
      <c r="C20" s="52" t="s">
        <v>60</v>
      </c>
      <c r="D20" s="54">
        <v>17600</v>
      </c>
      <c r="E20" s="56">
        <v>17600</v>
      </c>
      <c r="F20" s="55" t="s">
        <v>64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7" customHeight="1">
      <c r="A21" s="27"/>
      <c r="B21" s="73"/>
      <c r="C21" s="30"/>
      <c r="D21" s="28"/>
      <c r="E21" s="28"/>
      <c r="F21" s="29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7" customHeight="1">
      <c r="A22" s="27"/>
      <c r="B22" s="74"/>
      <c r="C22" s="32" t="s">
        <v>39</v>
      </c>
      <c r="D22" s="33">
        <f>SUM(D19:D21)</f>
        <v>193600</v>
      </c>
      <c r="E22" s="13">
        <f>SUM(E19:E21)</f>
        <v>193600</v>
      </c>
      <c r="F22" s="14"/>
      <c r="G22" s="34"/>
      <c r="H22" s="6"/>
      <c r="I22" s="6"/>
      <c r="J22" s="6"/>
      <c r="K22" s="6"/>
      <c r="L22" s="6"/>
      <c r="M22" s="6"/>
      <c r="N22" s="6"/>
      <c r="O22" s="6"/>
      <c r="P22" s="6"/>
    </row>
    <row r="23" spans="1:16" ht="19.5" customHeight="1">
      <c r="A23" s="27"/>
      <c r="B23" s="71" t="s">
        <v>40</v>
      </c>
      <c r="C23" s="71"/>
      <c r="D23" s="35"/>
      <c r="E23" s="35"/>
      <c r="F23" s="15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31.5" customHeight="1">
      <c r="A24" s="27"/>
      <c r="B24" s="71"/>
      <c r="C24" s="71"/>
      <c r="D24" s="36">
        <f>D18+D22</f>
        <v>743600</v>
      </c>
      <c r="E24" s="36">
        <f>E18+E22</f>
        <v>743600</v>
      </c>
      <c r="F24" s="19"/>
      <c r="G24" s="6"/>
      <c r="H24" s="6"/>
      <c r="I24" s="6"/>
      <c r="J24" s="6"/>
      <c r="K24" s="6"/>
      <c r="L24" s="37"/>
      <c r="M24" s="6"/>
      <c r="N24" s="6"/>
      <c r="O24" s="6"/>
      <c r="P24" s="6"/>
    </row>
    <row r="25" spans="1:16" ht="28.5" customHeight="1">
      <c r="A25" s="27"/>
      <c r="B25" s="75"/>
      <c r="C25" s="76"/>
      <c r="D25" s="15" t="s">
        <v>41</v>
      </c>
      <c r="E25" s="15" t="s">
        <v>42</v>
      </c>
      <c r="F25" s="15" t="s">
        <v>43</v>
      </c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8.5" customHeight="1">
      <c r="A26" s="6"/>
      <c r="B26" s="77"/>
      <c r="C26" s="78"/>
      <c r="D26" s="2">
        <f>ROUNDDOWN(D24*1/2,-3)</f>
        <v>371000</v>
      </c>
      <c r="E26" s="1">
        <f>ROUNDDOWN(E24*1/2,-3)</f>
        <v>371000</v>
      </c>
      <c r="F26" s="1">
        <f>IF(IF(D26&lt;=E26,D26,E26)&lt;=500000,IF(D26&lt;=E26,D26,E26),500000)</f>
        <v>371000</v>
      </c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6" ht="19.5" customHeight="1">
      <c r="B27" s="79" t="s">
        <v>22</v>
      </c>
      <c r="C27" s="79"/>
      <c r="D27" s="79"/>
      <c r="E27" s="79"/>
      <c r="F27" s="79"/>
    </row>
    <row r="28" spans="2:13" ht="30" customHeight="1">
      <c r="B28" s="69" t="s">
        <v>47</v>
      </c>
      <c r="C28" s="69"/>
      <c r="D28" s="69"/>
      <c r="E28" s="69"/>
      <c r="F28" s="69"/>
      <c r="M28" s="38"/>
    </row>
    <row r="29" ht="19.5" customHeight="1">
      <c r="F29" s="41"/>
    </row>
    <row r="30" ht="19.5" customHeight="1">
      <c r="F30" s="41"/>
    </row>
    <row r="31" ht="19.5" customHeight="1">
      <c r="F31" s="41"/>
    </row>
    <row r="32" spans="1:16" ht="19.5" customHeight="1">
      <c r="A32" s="6"/>
      <c r="B32" s="6"/>
      <c r="C32" s="7"/>
      <c r="D32" s="7"/>
      <c r="E32" s="5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9.5" customHeight="1">
      <c r="A33" s="6"/>
      <c r="B33" s="6"/>
      <c r="C33" s="7"/>
      <c r="D33" s="7"/>
      <c r="E33" s="5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9.5" customHeight="1">
      <c r="A34" s="6"/>
      <c r="B34" s="6"/>
      <c r="C34" s="7"/>
      <c r="D34" s="7"/>
      <c r="E34" s="5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9.5" customHeight="1">
      <c r="A35" s="6"/>
      <c r="B35" s="6"/>
      <c r="C35" s="7"/>
      <c r="D35" s="7"/>
      <c r="E35" s="5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9.5" customHeight="1">
      <c r="A36" s="6"/>
      <c r="B36" s="6"/>
      <c r="C36" s="7"/>
      <c r="D36" s="7"/>
      <c r="E36" s="5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9.5" customHeight="1">
      <c r="A37" s="6"/>
      <c r="B37" s="6"/>
      <c r="C37" s="7"/>
      <c r="D37" s="7"/>
      <c r="E37" s="5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9.5" customHeight="1">
      <c r="A38" s="6"/>
      <c r="B38" s="6"/>
      <c r="C38" s="7"/>
      <c r="D38" s="7"/>
      <c r="E38" s="5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9.5" customHeight="1">
      <c r="A39" s="6"/>
      <c r="B39" s="6"/>
      <c r="C39" s="7"/>
      <c r="D39" s="7"/>
      <c r="E39" s="5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9.5" customHeight="1">
      <c r="A40" s="6"/>
      <c r="B40" s="6"/>
      <c r="C40" s="7"/>
      <c r="D40" s="7"/>
      <c r="E40" s="5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9.5" customHeight="1">
      <c r="A41" s="6"/>
      <c r="B41" s="6"/>
      <c r="C41" s="7"/>
      <c r="D41" s="7"/>
      <c r="E41" s="5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9.5" customHeight="1">
      <c r="A42" s="6"/>
      <c r="B42" s="6"/>
      <c r="C42" s="7"/>
      <c r="D42" s="7"/>
      <c r="E42" s="5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9.5" customHeight="1">
      <c r="A43" s="6"/>
      <c r="B43" s="6"/>
      <c r="C43" s="7"/>
      <c r="D43" s="7"/>
      <c r="E43" s="5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9.5" customHeight="1">
      <c r="A44" s="6"/>
      <c r="B44" s="6"/>
      <c r="C44" s="7"/>
      <c r="D44" s="7"/>
      <c r="E44" s="5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9.5" customHeight="1">
      <c r="A45" s="6"/>
      <c r="B45" s="6"/>
      <c r="C45" s="7"/>
      <c r="D45" s="7"/>
      <c r="E45" s="5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9.5" customHeight="1">
      <c r="A46" s="6"/>
      <c r="B46" s="6"/>
      <c r="C46" s="7"/>
      <c r="D46" s="7"/>
      <c r="E46" s="5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9.5" customHeight="1">
      <c r="A47" s="6"/>
      <c r="B47" s="6"/>
      <c r="C47" s="7"/>
      <c r="D47" s="7"/>
      <c r="E47" s="5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9.5" customHeight="1">
      <c r="A48" s="6"/>
      <c r="B48" s="6"/>
      <c r="C48" s="7"/>
      <c r="D48" s="7"/>
      <c r="E48" s="5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9.5" customHeight="1">
      <c r="A49" s="6"/>
      <c r="B49" s="6"/>
      <c r="C49" s="7"/>
      <c r="D49" s="7"/>
      <c r="E49" s="5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9.5" customHeight="1">
      <c r="A50" s="6"/>
      <c r="B50" s="6"/>
      <c r="C50" s="7"/>
      <c r="D50" s="7"/>
      <c r="E50" s="5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9.5" customHeight="1">
      <c r="A51" s="6"/>
      <c r="B51" s="6"/>
      <c r="C51" s="7"/>
      <c r="D51" s="7"/>
      <c r="E51" s="5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9.5" customHeight="1">
      <c r="A52" s="6"/>
      <c r="B52" s="6"/>
      <c r="C52" s="7"/>
      <c r="D52" s="7"/>
      <c r="E52" s="5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9.5" customHeight="1">
      <c r="A53" s="6"/>
      <c r="B53" s="6"/>
      <c r="C53" s="7"/>
      <c r="D53" s="7"/>
      <c r="E53" s="5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9.5" customHeight="1">
      <c r="A54" s="6"/>
      <c r="B54" s="6"/>
      <c r="C54" s="7"/>
      <c r="D54" s="7"/>
      <c r="E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9.5" customHeight="1">
      <c r="A55" s="6"/>
      <c r="B55" s="6"/>
      <c r="C55" s="7"/>
      <c r="D55" s="7"/>
      <c r="E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9.5" customHeight="1">
      <c r="A56" s="6"/>
      <c r="B56" s="6"/>
      <c r="C56" s="7"/>
      <c r="D56" s="7"/>
      <c r="E56" s="5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9.5" customHeight="1">
      <c r="A57" s="6"/>
      <c r="B57" s="6"/>
      <c r="C57" s="7"/>
      <c r="D57" s="7"/>
      <c r="E57" s="5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9.5" customHeight="1">
      <c r="A58" s="6"/>
      <c r="B58" s="6"/>
      <c r="C58" s="7"/>
      <c r="D58" s="7"/>
      <c r="E58" s="5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9.5" customHeight="1">
      <c r="A59" s="6"/>
      <c r="B59" s="6"/>
      <c r="C59" s="7"/>
      <c r="D59" s="7"/>
      <c r="E59" s="5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9.5" customHeight="1">
      <c r="A60" s="6"/>
      <c r="B60" s="6"/>
      <c r="C60" s="7"/>
      <c r="D60" s="7"/>
      <c r="E60" s="5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9.5" customHeight="1">
      <c r="A61" s="6"/>
      <c r="B61" s="6"/>
      <c r="C61" s="7"/>
      <c r="D61" s="7"/>
      <c r="E61" s="5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9.5" customHeight="1">
      <c r="A62" s="6"/>
      <c r="B62" s="6"/>
      <c r="C62" s="7"/>
      <c r="D62" s="7"/>
      <c r="E62" s="5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9.5" customHeight="1">
      <c r="A63" s="6"/>
      <c r="B63" s="6"/>
      <c r="C63" s="7"/>
      <c r="D63" s="7"/>
      <c r="E63" s="5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9.5" customHeight="1">
      <c r="A64" s="6"/>
      <c r="B64" s="6"/>
      <c r="C64" s="7"/>
      <c r="D64" s="7"/>
      <c r="E64" s="5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9.5" customHeight="1">
      <c r="A65" s="6"/>
      <c r="B65" s="6"/>
      <c r="C65" s="7"/>
      <c r="D65" s="7"/>
      <c r="E65" s="5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9.5" customHeight="1">
      <c r="A66" s="6"/>
      <c r="B66" s="6"/>
      <c r="C66" s="7"/>
      <c r="D66" s="7"/>
      <c r="E66" s="5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9.5" customHeight="1">
      <c r="A67" s="6"/>
      <c r="B67" s="6"/>
      <c r="C67" s="7"/>
      <c r="D67" s="7"/>
      <c r="E67" s="5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9.5" customHeight="1">
      <c r="A68" s="6"/>
      <c r="B68" s="6"/>
      <c r="C68" s="7"/>
      <c r="D68" s="7"/>
      <c r="E68" s="5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9.5" customHeight="1">
      <c r="A69" s="6"/>
      <c r="B69" s="6"/>
      <c r="C69" s="7"/>
      <c r="D69" s="7"/>
      <c r="E69" s="5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9.5" customHeight="1">
      <c r="A70" s="6"/>
      <c r="B70" s="6"/>
      <c r="C70" s="7"/>
      <c r="D70" s="7"/>
      <c r="E70" s="5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9.5" customHeight="1">
      <c r="A71" s="6"/>
      <c r="B71" s="6"/>
      <c r="C71" s="7"/>
      <c r="D71" s="7"/>
      <c r="E71" s="5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9.5" customHeight="1">
      <c r="A72" s="6"/>
      <c r="B72" s="6"/>
      <c r="C72" s="7"/>
      <c r="D72" s="7"/>
      <c r="E72" s="5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9.5" customHeight="1">
      <c r="A73" s="6"/>
      <c r="B73" s="6"/>
      <c r="C73" s="7"/>
      <c r="D73" s="7"/>
      <c r="E73" s="5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9.5" customHeight="1">
      <c r="A74" s="6"/>
      <c r="B74" s="6"/>
      <c r="C74" s="7"/>
      <c r="D74" s="7"/>
      <c r="E74" s="5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9.5" customHeight="1">
      <c r="A75" s="6"/>
      <c r="B75" s="6"/>
      <c r="C75" s="7"/>
      <c r="D75" s="7"/>
      <c r="E75" s="5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9.5" customHeight="1">
      <c r="A76" s="6"/>
      <c r="B76" s="6"/>
      <c r="C76" s="7"/>
      <c r="D76" s="7"/>
      <c r="E76" s="5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9.5" customHeight="1">
      <c r="A77" s="6"/>
      <c r="B77" s="6"/>
      <c r="C77" s="7"/>
      <c r="D77" s="7"/>
      <c r="E77" s="5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9.5" customHeight="1">
      <c r="A78" s="6"/>
      <c r="B78" s="6"/>
      <c r="C78" s="7"/>
      <c r="D78" s="7"/>
      <c r="E78" s="5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9.5" customHeight="1">
      <c r="A79" s="6"/>
      <c r="B79" s="6"/>
      <c r="C79" s="7"/>
      <c r="D79" s="7"/>
      <c r="E79" s="5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9.5" customHeight="1">
      <c r="A80" s="6"/>
      <c r="B80" s="6"/>
      <c r="C80" s="7"/>
      <c r="D80" s="7"/>
      <c r="E80" s="5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9.5" customHeight="1">
      <c r="A81" s="6"/>
      <c r="B81" s="6"/>
      <c r="C81" s="7"/>
      <c r="D81" s="7"/>
      <c r="E81" s="5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9.5" customHeight="1">
      <c r="A82" s="6"/>
      <c r="B82" s="6"/>
      <c r="C82" s="7"/>
      <c r="D82" s="7"/>
      <c r="E82" s="5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9.5" customHeight="1">
      <c r="A83" s="6"/>
      <c r="B83" s="6"/>
      <c r="C83" s="7"/>
      <c r="D83" s="7"/>
      <c r="E83" s="5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9.5" customHeight="1">
      <c r="A84" s="6"/>
      <c r="B84" s="6"/>
      <c r="C84" s="7"/>
      <c r="D84" s="7"/>
      <c r="E84" s="5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9.5" customHeight="1">
      <c r="A85" s="6"/>
      <c r="B85" s="6"/>
      <c r="C85" s="7"/>
      <c r="D85" s="7"/>
      <c r="E85" s="5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9.5" customHeight="1">
      <c r="A86" s="6"/>
      <c r="B86" s="6"/>
      <c r="C86" s="7"/>
      <c r="D86" s="7"/>
      <c r="E86" s="5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9.5" customHeight="1">
      <c r="A87" s="6"/>
      <c r="B87" s="6"/>
      <c r="C87" s="7"/>
      <c r="D87" s="7"/>
      <c r="E87" s="5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9.5" customHeight="1">
      <c r="A88" s="6"/>
      <c r="B88" s="6"/>
      <c r="C88" s="7"/>
      <c r="D88" s="7"/>
      <c r="E88" s="5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9.5" customHeight="1">
      <c r="A89" s="6"/>
      <c r="B89" s="6"/>
      <c r="C89" s="7"/>
      <c r="D89" s="7"/>
      <c r="E89" s="5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9.5" customHeight="1">
      <c r="A90" s="6"/>
      <c r="B90" s="6"/>
      <c r="C90" s="7"/>
      <c r="D90" s="7"/>
      <c r="E90" s="5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9.5" customHeight="1">
      <c r="A91" s="6"/>
      <c r="B91" s="6"/>
      <c r="C91" s="7"/>
      <c r="D91" s="7"/>
      <c r="E91" s="5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9.5" customHeight="1">
      <c r="A92" s="6"/>
      <c r="B92" s="6"/>
      <c r="C92" s="7"/>
      <c r="D92" s="7"/>
      <c r="E92" s="5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9.5" customHeight="1">
      <c r="A93" s="6"/>
      <c r="B93" s="6"/>
      <c r="C93" s="7"/>
      <c r="D93" s="7"/>
      <c r="E93" s="5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9.5" customHeight="1">
      <c r="A94" s="6"/>
      <c r="B94" s="6"/>
      <c r="C94" s="7"/>
      <c r="D94" s="7"/>
      <c r="E94" s="5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9.5" customHeight="1">
      <c r="A95" s="6"/>
      <c r="B95" s="6"/>
      <c r="C95" s="7"/>
      <c r="D95" s="7"/>
      <c r="E95" s="5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9.5" customHeight="1">
      <c r="A96" s="6"/>
      <c r="B96" s="6"/>
      <c r="C96" s="7"/>
      <c r="D96" s="7"/>
      <c r="E96" s="5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9.5" customHeight="1">
      <c r="A97" s="6"/>
      <c r="B97" s="6"/>
      <c r="C97" s="7"/>
      <c r="D97" s="7"/>
      <c r="E97" s="5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9.5" customHeight="1">
      <c r="A98" s="6"/>
      <c r="B98" s="6"/>
      <c r="C98" s="7"/>
      <c r="D98" s="7"/>
      <c r="E98" s="5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9.5" customHeight="1">
      <c r="A99" s="6"/>
      <c r="B99" s="6"/>
      <c r="C99" s="7"/>
      <c r="D99" s="7"/>
      <c r="E99" s="5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9.5" customHeight="1">
      <c r="A100" s="6"/>
      <c r="B100" s="6"/>
      <c r="C100" s="7"/>
      <c r="D100" s="7"/>
      <c r="E100" s="5"/>
      <c r="G100" s="6"/>
      <c r="H100" s="6"/>
      <c r="I100" s="6"/>
      <c r="J100" s="6"/>
      <c r="K100" s="6"/>
      <c r="L100" s="6"/>
      <c r="M100" s="6"/>
      <c r="N100" s="6"/>
      <c r="O100" s="6"/>
      <c r="P100" s="6"/>
    </row>
  </sheetData>
  <sheetProtection/>
  <mergeCells count="13">
    <mergeCell ref="B2:F3"/>
    <mergeCell ref="B6:C6"/>
    <mergeCell ref="B7:C7"/>
    <mergeCell ref="B8:C8"/>
    <mergeCell ref="B9:C9"/>
    <mergeCell ref="B10:C10"/>
    <mergeCell ref="B28:F28"/>
    <mergeCell ref="B11:C11"/>
    <mergeCell ref="B15:B18"/>
    <mergeCell ref="B19:B22"/>
    <mergeCell ref="B23:C24"/>
    <mergeCell ref="B25:C26"/>
    <mergeCell ref="B27:F27"/>
  </mergeCells>
  <printOptions/>
  <pageMargins left="0.7" right="0.7" top="0.75" bottom="0.75" header="0.3" footer="0.3"/>
  <pageSetup fitToHeight="1" fitToWidth="1" horizontalDpi="600" verticalDpi="6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2024-03-13T07:55:21Z</cp:lastPrinted>
  <dcterms:created xsi:type="dcterms:W3CDTF">2011-02-08T09:51:34Z</dcterms:created>
  <dcterms:modified xsi:type="dcterms:W3CDTF">2024-03-13T07:55:25Z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000800bc000000000000010262b10207f74006b004c800</vt:lpwstr>
  </property>
</Properties>
</file>